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0-2022\2-vyzva\vyzva-podpurne dokumenty\"/>
    </mc:Choice>
  </mc:AlternateContent>
  <xr:revisionPtr revIDLastSave="0" documentId="8_{E824B7BD-34DF-4A25-9D3F-1916D50B6CDE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CPHP!$A$1:$R$49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11" i="1"/>
  <c r="G12" i="1"/>
  <c r="G13" i="1"/>
  <c r="G14" i="1"/>
  <c r="G15" i="1"/>
  <c r="G10" i="1"/>
  <c r="G9" i="1"/>
  <c r="G8" i="1"/>
  <c r="G7" i="1"/>
  <c r="K36" i="1" l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8" i="1" l="1"/>
  <c r="I48" i="1"/>
</calcChain>
</file>

<file path=xl/sharedStrings.xml><?xml version="1.0" encoding="utf-8"?>
<sst xmlns="http://schemas.openxmlformats.org/spreadsheetml/2006/main" count="193" uniqueCount="99">
  <si>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</si>
  <si>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</si>
  <si>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</si>
  <si>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</si>
  <si>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</si>
  <si>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</si>
  <si>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</si>
  <si>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</si>
  <si>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</si>
  <si>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</si>
  <si>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</si>
  <si>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</si>
  <si>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</si>
  <si>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</si>
  <si>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</si>
  <si>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39224330-0 - Vědra</t>
  </si>
  <si>
    <t xml:space="preserve">39224350-6 - Lopatky na smetí 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</si>
  <si>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</si>
  <si>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</si>
  <si>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</si>
  <si>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</si>
  <si>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</si>
  <si>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</si>
  <si>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</si>
  <si>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</si>
  <si>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</si>
  <si>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</si>
  <si>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</si>
  <si>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</si>
  <si>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</si>
  <si>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</si>
  <si>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</si>
  <si>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</si>
  <si>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010 - 2022</t>
  </si>
  <si>
    <t>ECO MÝDLOVÝ PROSTŘEDEK NA PODLAHY</t>
  </si>
  <si>
    <t>ks</t>
  </si>
  <si>
    <t>ECO MYCÍ PROSTŘ. WC - gel</t>
  </si>
  <si>
    <t>Papírové Z-Z ručníky</t>
  </si>
  <si>
    <t>ks (balíček)</t>
  </si>
  <si>
    <t>Toaletní papír skládaný</t>
  </si>
  <si>
    <t>MÝDLOVÝ PROSTŘEDEK NA PODLAHY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</si>
  <si>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</si>
  <si>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</si>
  <si>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</si>
  <si>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</si>
  <si>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</si>
  <si>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KOUPELNA - čistící krém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</si>
  <si>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</si>
  <si>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</si>
  <si>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</si>
  <si>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</si>
  <si>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</si>
  <si>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</si>
  <si>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</si>
  <si>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</si>
  <si>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Vinylové rukavice - XL</t>
  </si>
  <si>
    <t>balení</t>
  </si>
  <si>
    <t>Velikost XL. Balení 100 - 120 ks.</t>
  </si>
  <si>
    <t>Rukavice latex - M</t>
  </si>
  <si>
    <t>pár</t>
  </si>
  <si>
    <t xml:space="preserve">Rukavice přírodní latex, vysoce elastické, s bavlněnou vystýlkou, velikost M. 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</si>
  <si>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</si>
  <si>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</si>
  <si>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</si>
  <si>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</si>
  <si>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</si>
  <si>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</si>
  <si>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</si>
  <si>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</si>
  <si>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</si>
  <si>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</si>
  <si>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>Koš odpadkový</t>
  </si>
  <si>
    <t xml:space="preserve">Plast, víko výklopné, objem 21 l (± 1 l).  </t>
  </si>
  <si>
    <t xml:space="preserve">Hadr na podlahu  </t>
  </si>
  <si>
    <t>Rozměr 54 x 65 cm, klasický tkaný (bílý). Složení: 75% Bavlny, 25% Viskózy.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</si>
  <si>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</si>
  <si>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</si>
  <si>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</si>
  <si>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</si>
  <si>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</si>
  <si>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</si>
  <si>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</si>
  <si>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</si>
  <si>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</si>
  <si>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RUCE</t>
  </si>
  <si>
    <t>Bezoplachová dezinfekce na ruce s antibakteriální a virucidní účinností; možnost použití v dávkovačích (např. Aquarius). Náplň 5 l.</t>
  </si>
  <si>
    <t>Vinylové rukavice - S</t>
  </si>
  <si>
    <t>Velikost S. Balení 100 - 120 ks.</t>
  </si>
  <si>
    <t>Jaroslav Šnour,
Tel.: 724 717 787</t>
  </si>
  <si>
    <t>Chodské nám. 1, 
301 00 Plzeň,
Provoz a služby - Správa budov</t>
  </si>
  <si>
    <t>Martin Koldinský,
Tel.: 602 298 097</t>
  </si>
  <si>
    <t>sady Pětatřicátníků 14, 
301 00 Plzeň,
Provoz a služby - Správa budov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</si>
  <si>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</si>
  <si>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</si>
  <si>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</si>
  <si>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>Skládaný toaletní papír - balíček, 2vrstvý, bílý, rozměr: 11,7 x 18,6 cm (± 2 mm). Určeno do zásobníků. Cca 224 útržků. 
V kartonu min. 36 ks (balíčků).</t>
  </si>
  <si>
    <t>Čistící krém s rozprašovačem - s aktivními odmašťovacími látkami a aktivními látkami proti vodnímu kameni. 
Náplň 0,5 - 0,75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</si>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</sst>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43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9" fillId="0" borderId="27" xfId="0" applyNumberFormat="1" applyFont="1" applyBorder="1" applyAlignment="1" applyProtection="1">
      <alignment horizontal="right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5" fillId="4" borderId="22" xfId="0" applyFont="1" applyFill="1" applyBorder="1" applyAlignment="1" applyProtection="1">
      <alignment horizontal="left" vertical="center" wrapText="1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4" fillId="4" borderId="23" xfId="0" applyFont="1" applyFill="1" applyBorder="1" applyAlignment="1" applyProtection="1">
      <alignment horizontal="center" vertical="center" wrapText="1"/>
    </xf>
    <xf numFmtId="0" fontId="3" fillId="4" borderId="23" xfId="0" applyFont="1" applyFill="1" applyBorder="1" applyAlignment="1" applyProtection="1">
      <alignment horizontal="center" vertical="center" wrapText="1"/>
    </xf>
    <xf numFmtId="0" fontId="9" fillId="4" borderId="23" xfId="0" applyFont="1" applyFill="1" applyBorder="1" applyAlignment="1" applyProtection="1">
      <alignment horizontal="center" vertical="center" wrapText="1"/>
    </xf>
    <xf numFmtId="0" fontId="6" fillId="4" borderId="23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4" borderId="13" xfId="0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36" xfId="0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left" vertical="center" wrapText="1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left" vertical="center" wrapText="1" indent="1"/>
    </xf>
    <xf numFmtId="0" fontId="3" fillId="4" borderId="6" xfId="0" applyFont="1" applyFill="1" applyBorder="1" applyAlignment="1" applyProtection="1">
      <alignment horizontal="left" vertical="center" wrapText="1" indent="1"/>
    </xf>
    <xf numFmtId="0" fontId="2" fillId="4" borderId="23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5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35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5.453125" style="8" customWidth="1"/>
    <col min="13" max="13" width="23" style="8" customWidth="1"/>
    <col min="14" max="14" width="34.54296875" style="8" customWidth="1"/>
    <col min="15" max="15" width="25.453125" style="8" customWidth="1"/>
    <col min="16" max="16" width="11.54296875" style="8" hidden="1" customWidth="1"/>
    <col min="17" max="17" width="58.26953125" style="13" customWidth="1"/>
    <col min="18" max="18" width="2.453125" style="8" customWidth="1"/>
    <col min="19" max="16384" width="8.7265625" style="8"/>
  </cols>
  <sheetData>
    <row r="1" spans="1:18" ht="36" customHeight="1" x14ac:dyDescent="0.35">
      <c r="B1" s="9" t="s">
        <v>33</v>
      </c>
      <c r="C1" s="10"/>
      <c r="D1" s="10"/>
    </row>
    <row r="2" spans="1:18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9"/>
    </row>
    <row r="3" spans="1:18" ht="20.149999999999999" customHeight="1" x14ac:dyDescent="0.35">
      <c r="B3" s="1" t="s">
        <v>97</v>
      </c>
      <c r="C3" s="2"/>
      <c r="D3" s="3" t="s">
        <v>0</v>
      </c>
      <c r="E3" s="4"/>
      <c r="F3" s="5" t="s">
        <v>98</v>
      </c>
      <c r="G3" s="20"/>
      <c r="H3" s="20"/>
      <c r="I3" s="20"/>
      <c r="J3" s="20"/>
      <c r="K3" s="20"/>
    </row>
    <row r="4" spans="1:18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18" ht="34.5" customHeight="1" thickBot="1" x14ac:dyDescent="0.4">
      <c r="B5" s="21"/>
      <c r="C5" s="22"/>
      <c r="D5" s="23"/>
      <c r="E5" s="23"/>
      <c r="F5" s="16"/>
      <c r="G5" s="24"/>
      <c r="I5" s="25" t="s">
        <v>0</v>
      </c>
      <c r="Q5" s="26"/>
    </row>
    <row r="6" spans="1:18" ht="59" thickTop="1" thickBot="1" x14ac:dyDescent="0.4">
      <c r="B6" s="27" t="s">
        <v>1</v>
      </c>
      <c r="C6" s="28" t="s">
        <v>21</v>
      </c>
      <c r="D6" s="28" t="s">
        <v>2</v>
      </c>
      <c r="E6" s="28" t="s">
        <v>22</v>
      </c>
      <c r="F6" s="28" t="s">
        <v>23</v>
      </c>
      <c r="G6" s="28" t="s">
        <v>24</v>
      </c>
      <c r="H6" s="28" t="s">
        <v>3</v>
      </c>
      <c r="I6" s="29" t="s">
        <v>4</v>
      </c>
      <c r="J6" s="30" t="s">
        <v>5</v>
      </c>
      <c r="K6" s="30" t="s">
        <v>6</v>
      </c>
      <c r="L6" s="28" t="s">
        <v>25</v>
      </c>
      <c r="M6" s="30" t="s">
        <v>26</v>
      </c>
      <c r="N6" s="28" t="s">
        <v>27</v>
      </c>
      <c r="O6" s="28" t="s">
        <v>32</v>
      </c>
      <c r="P6" s="28" t="s">
        <v>28</v>
      </c>
      <c r="Q6" s="31" t="s">
        <v>29</v>
      </c>
      <c r="R6" s="32"/>
    </row>
    <row r="7" spans="1:18" ht="63" customHeight="1" thickTop="1" x14ac:dyDescent="0.35">
      <c r="A7" s="33"/>
      <c r="B7" s="34">
        <v>1</v>
      </c>
      <c r="C7" s="35" t="s">
        <v>34</v>
      </c>
      <c r="D7" s="36">
        <v>5</v>
      </c>
      <c r="E7" s="37" t="s">
        <v>35</v>
      </c>
      <c r="F7" s="38" t="s">
        <v>92</v>
      </c>
      <c r="G7" s="39">
        <f t="shared" ref="G7:G45" si="0">D7*H7</f>
        <v>1075</v>
      </c>
      <c r="H7" s="39">
        <v>215</v>
      </c>
      <c r="I7" s="136"/>
      <c r="J7" s="40">
        <f t="shared" ref="J7:J15" si="1">D7*I7</f>
        <v>0</v>
      </c>
      <c r="K7" s="41" t="str">
        <f t="shared" ref="K7:K15" si="2">IF(ISNUMBER(I7), IF(I7&gt;H7,"NEVYHOVUJE","VYHOVUJE")," ")</f>
        <v xml:space="preserve"> </v>
      </c>
      <c r="L7" s="42" t="s">
        <v>31</v>
      </c>
      <c r="M7" s="43" t="s">
        <v>88</v>
      </c>
      <c r="N7" s="43" t="s">
        <v>89</v>
      </c>
      <c r="O7" s="44">
        <v>14</v>
      </c>
      <c r="P7" s="45"/>
      <c r="Q7" s="46" t="s">
        <v>19</v>
      </c>
      <c r="R7" s="32"/>
    </row>
    <row r="8" spans="1:18" ht="57.75" customHeight="1" x14ac:dyDescent="0.35">
      <c r="B8" s="47">
        <v>2</v>
      </c>
      <c r="C8" s="48" t="s">
        <v>36</v>
      </c>
      <c r="D8" s="49">
        <v>10</v>
      </c>
      <c r="E8" s="50" t="s">
        <v>35</v>
      </c>
      <c r="F8" s="51" t="s">
        <v>93</v>
      </c>
      <c r="G8" s="52">
        <f t="shared" si="0"/>
        <v>350</v>
      </c>
      <c r="H8" s="52">
        <v>35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6"/>
      <c r="O8" s="57"/>
      <c r="P8" s="58"/>
      <c r="Q8" s="59" t="s">
        <v>20</v>
      </c>
      <c r="R8" s="32"/>
    </row>
    <row r="9" spans="1:18" ht="50.25" customHeight="1" x14ac:dyDescent="0.35">
      <c r="B9" s="47">
        <v>3</v>
      </c>
      <c r="C9" s="48" t="s">
        <v>37</v>
      </c>
      <c r="D9" s="49">
        <v>320</v>
      </c>
      <c r="E9" s="50" t="s">
        <v>38</v>
      </c>
      <c r="F9" s="51" t="s">
        <v>94</v>
      </c>
      <c r="G9" s="52">
        <f t="shared" si="0"/>
        <v>5760</v>
      </c>
      <c r="H9" s="52">
        <v>18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6"/>
      <c r="O9" s="57"/>
      <c r="P9" s="58"/>
      <c r="Q9" s="59" t="s">
        <v>13</v>
      </c>
      <c r="R9" s="32"/>
    </row>
    <row r="10" spans="1:18" ht="41.25" customHeight="1" x14ac:dyDescent="0.35">
      <c r="B10" s="47">
        <v>4</v>
      </c>
      <c r="C10" s="48" t="s">
        <v>39</v>
      </c>
      <c r="D10" s="49">
        <v>360</v>
      </c>
      <c r="E10" s="50" t="s">
        <v>38</v>
      </c>
      <c r="F10" s="51" t="s">
        <v>95</v>
      </c>
      <c r="G10" s="52">
        <f t="shared" si="0"/>
        <v>6480</v>
      </c>
      <c r="H10" s="52">
        <v>18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6"/>
      <c r="O10" s="57"/>
      <c r="P10" s="58"/>
      <c r="Q10" s="59" t="s">
        <v>12</v>
      </c>
      <c r="R10" s="32"/>
    </row>
    <row r="11" spans="1:18" ht="40.5" customHeight="1" x14ac:dyDescent="0.35">
      <c r="B11" s="47">
        <v>5</v>
      </c>
      <c r="C11" s="48" t="s">
        <v>40</v>
      </c>
      <c r="D11" s="49">
        <v>10</v>
      </c>
      <c r="E11" s="50" t="s">
        <v>35</v>
      </c>
      <c r="F11" s="60" t="s">
        <v>41</v>
      </c>
      <c r="G11" s="52">
        <f t="shared" si="0"/>
        <v>2000</v>
      </c>
      <c r="H11" s="52">
        <v>200</v>
      </c>
      <c r="I11" s="137"/>
      <c r="J11" s="53">
        <f t="shared" si="1"/>
        <v>0</v>
      </c>
      <c r="K11" s="54" t="str">
        <f t="shared" si="2"/>
        <v xml:space="preserve"> </v>
      </c>
      <c r="L11" s="55"/>
      <c r="M11" s="56"/>
      <c r="N11" s="56"/>
      <c r="O11" s="57"/>
      <c r="P11" s="58"/>
      <c r="Q11" s="59" t="s">
        <v>19</v>
      </c>
      <c r="R11" s="32"/>
    </row>
    <row r="12" spans="1:18" ht="57" customHeight="1" x14ac:dyDescent="0.35">
      <c r="B12" s="47">
        <v>6</v>
      </c>
      <c r="C12" s="48" t="s">
        <v>42</v>
      </c>
      <c r="D12" s="49">
        <v>20</v>
      </c>
      <c r="E12" s="50" t="s">
        <v>35</v>
      </c>
      <c r="F12" s="48" t="s">
        <v>43</v>
      </c>
      <c r="G12" s="52">
        <f t="shared" si="0"/>
        <v>2200</v>
      </c>
      <c r="H12" s="52">
        <v>110</v>
      </c>
      <c r="I12" s="137"/>
      <c r="J12" s="53">
        <f t="shared" si="1"/>
        <v>0</v>
      </c>
      <c r="K12" s="54" t="str">
        <f t="shared" si="2"/>
        <v xml:space="preserve"> </v>
      </c>
      <c r="L12" s="55"/>
      <c r="M12" s="56"/>
      <c r="N12" s="56"/>
      <c r="O12" s="57"/>
      <c r="P12" s="58"/>
      <c r="Q12" s="59" t="s">
        <v>18</v>
      </c>
      <c r="R12" s="32"/>
    </row>
    <row r="13" spans="1:18" ht="39" customHeight="1" x14ac:dyDescent="0.35">
      <c r="B13" s="47">
        <v>7</v>
      </c>
      <c r="C13" s="48" t="s">
        <v>44</v>
      </c>
      <c r="D13" s="49">
        <v>20</v>
      </c>
      <c r="E13" s="50" t="s">
        <v>35</v>
      </c>
      <c r="F13" s="60" t="s">
        <v>45</v>
      </c>
      <c r="G13" s="52">
        <f t="shared" si="0"/>
        <v>840</v>
      </c>
      <c r="H13" s="52">
        <v>42</v>
      </c>
      <c r="I13" s="137"/>
      <c r="J13" s="53">
        <f t="shared" si="1"/>
        <v>0</v>
      </c>
      <c r="K13" s="54" t="str">
        <f t="shared" si="2"/>
        <v xml:space="preserve"> </v>
      </c>
      <c r="L13" s="55"/>
      <c r="M13" s="56"/>
      <c r="N13" s="56"/>
      <c r="O13" s="57"/>
      <c r="P13" s="58"/>
      <c r="Q13" s="59" t="s">
        <v>18</v>
      </c>
      <c r="R13" s="32"/>
    </row>
    <row r="14" spans="1:18" ht="42" customHeight="1" x14ac:dyDescent="0.35">
      <c r="B14" s="47">
        <v>8</v>
      </c>
      <c r="C14" s="48" t="s">
        <v>46</v>
      </c>
      <c r="D14" s="49">
        <v>20</v>
      </c>
      <c r="E14" s="50" t="s">
        <v>35</v>
      </c>
      <c r="F14" s="51" t="s">
        <v>96</v>
      </c>
      <c r="G14" s="52">
        <f t="shared" si="0"/>
        <v>900</v>
      </c>
      <c r="H14" s="52">
        <v>45</v>
      </c>
      <c r="I14" s="137"/>
      <c r="J14" s="53">
        <f t="shared" si="1"/>
        <v>0</v>
      </c>
      <c r="K14" s="54" t="str">
        <f t="shared" si="2"/>
        <v xml:space="preserve"> </v>
      </c>
      <c r="L14" s="55"/>
      <c r="M14" s="56"/>
      <c r="N14" s="56"/>
      <c r="O14" s="57"/>
      <c r="P14" s="58"/>
      <c r="Q14" s="59" t="s">
        <v>18</v>
      </c>
      <c r="R14" s="32"/>
    </row>
    <row r="15" spans="1:18" ht="42.75" customHeight="1" x14ac:dyDescent="0.35">
      <c r="B15" s="47">
        <v>9</v>
      </c>
      <c r="C15" s="48" t="s">
        <v>47</v>
      </c>
      <c r="D15" s="49">
        <v>10</v>
      </c>
      <c r="E15" s="50" t="s">
        <v>35</v>
      </c>
      <c r="F15" s="60" t="s">
        <v>48</v>
      </c>
      <c r="G15" s="52">
        <f t="shared" si="0"/>
        <v>820</v>
      </c>
      <c r="H15" s="52">
        <v>82</v>
      </c>
      <c r="I15" s="137"/>
      <c r="J15" s="53">
        <f t="shared" si="1"/>
        <v>0</v>
      </c>
      <c r="K15" s="54" t="str">
        <f t="shared" si="2"/>
        <v xml:space="preserve"> </v>
      </c>
      <c r="L15" s="55"/>
      <c r="M15" s="56"/>
      <c r="N15" s="56"/>
      <c r="O15" s="57"/>
      <c r="P15" s="58"/>
      <c r="Q15" s="59" t="s">
        <v>20</v>
      </c>
      <c r="R15" s="32"/>
    </row>
    <row r="16" spans="1:18" ht="39" customHeight="1" x14ac:dyDescent="0.35">
      <c r="B16" s="47">
        <v>10</v>
      </c>
      <c r="C16" s="48" t="s">
        <v>49</v>
      </c>
      <c r="D16" s="49">
        <v>10</v>
      </c>
      <c r="E16" s="50" t="s">
        <v>35</v>
      </c>
      <c r="F16" s="60" t="s">
        <v>50</v>
      </c>
      <c r="G16" s="52">
        <f t="shared" si="0"/>
        <v>250</v>
      </c>
      <c r="H16" s="52">
        <v>25</v>
      </c>
      <c r="I16" s="137"/>
      <c r="J16" s="53">
        <f t="shared" ref="J16:J45" si="3">D16*I16</f>
        <v>0</v>
      </c>
      <c r="K16" s="54" t="str">
        <f t="shared" ref="K16:K45" si="4">IF(ISNUMBER(I16), IF(I16&gt;H16,"NEVYHOVUJE","VYHOVUJE")," ")</f>
        <v xml:space="preserve"> </v>
      </c>
      <c r="L16" s="55"/>
      <c r="M16" s="56"/>
      <c r="N16" s="56"/>
      <c r="O16" s="57"/>
      <c r="P16" s="58"/>
      <c r="Q16" s="59" t="s">
        <v>20</v>
      </c>
      <c r="R16" s="32"/>
    </row>
    <row r="17" spans="2:18" ht="37.5" customHeight="1" x14ac:dyDescent="0.35">
      <c r="B17" s="47">
        <v>11</v>
      </c>
      <c r="C17" s="48" t="s">
        <v>51</v>
      </c>
      <c r="D17" s="49">
        <v>20</v>
      </c>
      <c r="E17" s="50" t="s">
        <v>35</v>
      </c>
      <c r="F17" s="60" t="s">
        <v>52</v>
      </c>
      <c r="G17" s="52">
        <f t="shared" si="0"/>
        <v>1580</v>
      </c>
      <c r="H17" s="52">
        <v>79</v>
      </c>
      <c r="I17" s="137"/>
      <c r="J17" s="53">
        <f t="shared" si="3"/>
        <v>0</v>
      </c>
      <c r="K17" s="54" t="str">
        <f t="shared" si="4"/>
        <v xml:space="preserve"> </v>
      </c>
      <c r="L17" s="55"/>
      <c r="M17" s="56"/>
      <c r="N17" s="56"/>
      <c r="O17" s="57"/>
      <c r="P17" s="58"/>
      <c r="Q17" s="59" t="s">
        <v>18</v>
      </c>
      <c r="R17" s="32"/>
    </row>
    <row r="18" spans="2:18" ht="24" customHeight="1" x14ac:dyDescent="0.35">
      <c r="B18" s="47">
        <v>12</v>
      </c>
      <c r="C18" s="48" t="s">
        <v>53</v>
      </c>
      <c r="D18" s="49">
        <v>25</v>
      </c>
      <c r="E18" s="50" t="s">
        <v>35</v>
      </c>
      <c r="F18" s="60" t="s">
        <v>54</v>
      </c>
      <c r="G18" s="52">
        <f t="shared" si="0"/>
        <v>500</v>
      </c>
      <c r="H18" s="52">
        <v>20</v>
      </c>
      <c r="I18" s="137"/>
      <c r="J18" s="53">
        <f t="shared" si="3"/>
        <v>0</v>
      </c>
      <c r="K18" s="54" t="str">
        <f t="shared" si="4"/>
        <v xml:space="preserve"> </v>
      </c>
      <c r="L18" s="55"/>
      <c r="M18" s="56"/>
      <c r="N18" s="56"/>
      <c r="O18" s="57"/>
      <c r="P18" s="58"/>
      <c r="Q18" s="59" t="s">
        <v>18</v>
      </c>
      <c r="R18" s="32"/>
    </row>
    <row r="19" spans="2:18" ht="24" customHeight="1" x14ac:dyDescent="0.35">
      <c r="B19" s="47">
        <v>13</v>
      </c>
      <c r="C19" s="48" t="s">
        <v>55</v>
      </c>
      <c r="D19" s="49">
        <v>20</v>
      </c>
      <c r="E19" s="50" t="s">
        <v>56</v>
      </c>
      <c r="F19" s="60" t="s">
        <v>57</v>
      </c>
      <c r="G19" s="52">
        <f t="shared" si="0"/>
        <v>5000</v>
      </c>
      <c r="H19" s="52">
        <v>250</v>
      </c>
      <c r="I19" s="137"/>
      <c r="J19" s="53">
        <f t="shared" si="3"/>
        <v>0</v>
      </c>
      <c r="K19" s="54" t="str">
        <f t="shared" si="4"/>
        <v xml:space="preserve"> </v>
      </c>
      <c r="L19" s="55"/>
      <c r="M19" s="56"/>
      <c r="N19" s="56"/>
      <c r="O19" s="57"/>
      <c r="P19" s="58"/>
      <c r="Q19" s="59" t="s">
        <v>10</v>
      </c>
      <c r="R19" s="32"/>
    </row>
    <row r="20" spans="2:18" ht="24" customHeight="1" x14ac:dyDescent="0.35">
      <c r="B20" s="47">
        <v>14</v>
      </c>
      <c r="C20" s="48" t="s">
        <v>58</v>
      </c>
      <c r="D20" s="49">
        <v>20</v>
      </c>
      <c r="E20" s="50" t="s">
        <v>59</v>
      </c>
      <c r="F20" s="60" t="s">
        <v>60</v>
      </c>
      <c r="G20" s="52">
        <f t="shared" si="0"/>
        <v>600</v>
      </c>
      <c r="H20" s="52">
        <v>30</v>
      </c>
      <c r="I20" s="137"/>
      <c r="J20" s="53">
        <f t="shared" si="3"/>
        <v>0</v>
      </c>
      <c r="K20" s="54" t="str">
        <f t="shared" si="4"/>
        <v xml:space="preserve"> </v>
      </c>
      <c r="L20" s="55"/>
      <c r="M20" s="56"/>
      <c r="N20" s="56"/>
      <c r="O20" s="57"/>
      <c r="P20" s="58"/>
      <c r="Q20" s="59" t="s">
        <v>10</v>
      </c>
      <c r="R20" s="32"/>
    </row>
    <row r="21" spans="2:18" ht="24" customHeight="1" x14ac:dyDescent="0.35">
      <c r="B21" s="47">
        <v>15</v>
      </c>
      <c r="C21" s="48" t="s">
        <v>61</v>
      </c>
      <c r="D21" s="49">
        <v>100</v>
      </c>
      <c r="E21" s="50" t="s">
        <v>62</v>
      </c>
      <c r="F21" s="60" t="s">
        <v>63</v>
      </c>
      <c r="G21" s="52">
        <f t="shared" si="0"/>
        <v>3000</v>
      </c>
      <c r="H21" s="52">
        <v>30</v>
      </c>
      <c r="I21" s="137"/>
      <c r="J21" s="53">
        <f t="shared" si="3"/>
        <v>0</v>
      </c>
      <c r="K21" s="54" t="str">
        <f t="shared" si="4"/>
        <v xml:space="preserve"> </v>
      </c>
      <c r="L21" s="55"/>
      <c r="M21" s="56"/>
      <c r="N21" s="56"/>
      <c r="O21" s="57"/>
      <c r="P21" s="58"/>
      <c r="Q21" s="59" t="s">
        <v>11</v>
      </c>
      <c r="R21" s="32"/>
    </row>
    <row r="22" spans="2:18" ht="39.75" customHeight="1" x14ac:dyDescent="0.35">
      <c r="B22" s="47">
        <v>16</v>
      </c>
      <c r="C22" s="48" t="s">
        <v>64</v>
      </c>
      <c r="D22" s="49">
        <v>100</v>
      </c>
      <c r="E22" s="50" t="s">
        <v>62</v>
      </c>
      <c r="F22" s="60" t="s">
        <v>65</v>
      </c>
      <c r="G22" s="52">
        <f t="shared" si="0"/>
        <v>2200</v>
      </c>
      <c r="H22" s="52">
        <v>22</v>
      </c>
      <c r="I22" s="137"/>
      <c r="J22" s="53">
        <f t="shared" si="3"/>
        <v>0</v>
      </c>
      <c r="K22" s="54" t="str">
        <f t="shared" si="4"/>
        <v xml:space="preserve"> </v>
      </c>
      <c r="L22" s="55"/>
      <c r="M22" s="56"/>
      <c r="N22" s="56"/>
      <c r="O22" s="57"/>
      <c r="P22" s="58"/>
      <c r="Q22" s="59" t="s">
        <v>11</v>
      </c>
      <c r="R22" s="32"/>
    </row>
    <row r="23" spans="2:18" ht="24" customHeight="1" x14ac:dyDescent="0.35">
      <c r="B23" s="47">
        <v>17</v>
      </c>
      <c r="C23" s="48" t="s">
        <v>61</v>
      </c>
      <c r="D23" s="49">
        <v>100</v>
      </c>
      <c r="E23" s="50" t="s">
        <v>62</v>
      </c>
      <c r="F23" s="60" t="s">
        <v>66</v>
      </c>
      <c r="G23" s="52">
        <f t="shared" si="0"/>
        <v>2300</v>
      </c>
      <c r="H23" s="52">
        <v>23</v>
      </c>
      <c r="I23" s="137"/>
      <c r="J23" s="53">
        <f t="shared" si="3"/>
        <v>0</v>
      </c>
      <c r="K23" s="54" t="str">
        <f t="shared" si="4"/>
        <v xml:space="preserve"> </v>
      </c>
      <c r="L23" s="55"/>
      <c r="M23" s="56"/>
      <c r="N23" s="56"/>
      <c r="O23" s="57"/>
      <c r="P23" s="58"/>
      <c r="Q23" s="59" t="s">
        <v>11</v>
      </c>
      <c r="R23" s="32"/>
    </row>
    <row r="24" spans="2:18" ht="24" customHeight="1" x14ac:dyDescent="0.35">
      <c r="B24" s="47">
        <v>18</v>
      </c>
      <c r="C24" s="48" t="s">
        <v>67</v>
      </c>
      <c r="D24" s="49">
        <v>20</v>
      </c>
      <c r="E24" s="50" t="s">
        <v>35</v>
      </c>
      <c r="F24" s="60" t="s">
        <v>68</v>
      </c>
      <c r="G24" s="52">
        <f t="shared" si="0"/>
        <v>940</v>
      </c>
      <c r="H24" s="52">
        <v>47</v>
      </c>
      <c r="I24" s="137"/>
      <c r="J24" s="53">
        <f t="shared" si="3"/>
        <v>0</v>
      </c>
      <c r="K24" s="54" t="str">
        <f t="shared" si="4"/>
        <v xml:space="preserve"> </v>
      </c>
      <c r="L24" s="55"/>
      <c r="M24" s="56"/>
      <c r="N24" s="56"/>
      <c r="O24" s="57"/>
      <c r="P24" s="58"/>
      <c r="Q24" s="59" t="s">
        <v>15</v>
      </c>
      <c r="R24" s="32"/>
    </row>
    <row r="25" spans="2:18" ht="24" customHeight="1" x14ac:dyDescent="0.35">
      <c r="B25" s="47">
        <v>19</v>
      </c>
      <c r="C25" s="48" t="s">
        <v>69</v>
      </c>
      <c r="D25" s="49">
        <v>5</v>
      </c>
      <c r="E25" s="50" t="s">
        <v>35</v>
      </c>
      <c r="F25" s="60" t="s">
        <v>70</v>
      </c>
      <c r="G25" s="52">
        <f t="shared" si="0"/>
        <v>182</v>
      </c>
      <c r="H25" s="52">
        <v>36.4</v>
      </c>
      <c r="I25" s="137"/>
      <c r="J25" s="53">
        <f t="shared" si="3"/>
        <v>0</v>
      </c>
      <c r="K25" s="54" t="str">
        <f t="shared" si="4"/>
        <v xml:space="preserve"> </v>
      </c>
      <c r="L25" s="55"/>
      <c r="M25" s="56"/>
      <c r="N25" s="56"/>
      <c r="O25" s="57"/>
      <c r="P25" s="58"/>
      <c r="Q25" s="59" t="s">
        <v>16</v>
      </c>
      <c r="R25" s="32"/>
    </row>
    <row r="26" spans="2:18" ht="24" customHeight="1" x14ac:dyDescent="0.35">
      <c r="B26" s="47">
        <v>20</v>
      </c>
      <c r="C26" s="48" t="s">
        <v>71</v>
      </c>
      <c r="D26" s="49">
        <v>10</v>
      </c>
      <c r="E26" s="50" t="s">
        <v>35</v>
      </c>
      <c r="F26" s="61" t="s">
        <v>72</v>
      </c>
      <c r="G26" s="52">
        <f t="shared" si="0"/>
        <v>1900</v>
      </c>
      <c r="H26" s="52">
        <v>190</v>
      </c>
      <c r="I26" s="137"/>
      <c r="J26" s="53">
        <f t="shared" si="3"/>
        <v>0</v>
      </c>
      <c r="K26" s="54" t="str">
        <f t="shared" si="4"/>
        <v xml:space="preserve"> </v>
      </c>
      <c r="L26" s="55"/>
      <c r="M26" s="56"/>
      <c r="N26" s="56"/>
      <c r="O26" s="57"/>
      <c r="P26" s="58"/>
      <c r="Q26" s="59" t="s">
        <v>14</v>
      </c>
      <c r="R26" s="32"/>
    </row>
    <row r="27" spans="2:18" ht="24" customHeight="1" x14ac:dyDescent="0.35">
      <c r="B27" s="47">
        <v>21</v>
      </c>
      <c r="C27" s="48" t="s">
        <v>73</v>
      </c>
      <c r="D27" s="49">
        <v>100</v>
      </c>
      <c r="E27" s="50" t="s">
        <v>35</v>
      </c>
      <c r="F27" s="60" t="s">
        <v>74</v>
      </c>
      <c r="G27" s="52">
        <f t="shared" si="0"/>
        <v>1400</v>
      </c>
      <c r="H27" s="52">
        <v>14</v>
      </c>
      <c r="I27" s="137"/>
      <c r="J27" s="53">
        <f t="shared" si="3"/>
        <v>0</v>
      </c>
      <c r="K27" s="54" t="str">
        <f t="shared" si="4"/>
        <v xml:space="preserve"> </v>
      </c>
      <c r="L27" s="55"/>
      <c r="M27" s="56"/>
      <c r="N27" s="56"/>
      <c r="O27" s="57"/>
      <c r="P27" s="58"/>
      <c r="Q27" s="59" t="s">
        <v>17</v>
      </c>
      <c r="R27" s="32"/>
    </row>
    <row r="28" spans="2:18" ht="24" customHeight="1" x14ac:dyDescent="0.35">
      <c r="B28" s="47">
        <v>22</v>
      </c>
      <c r="C28" s="48" t="s">
        <v>75</v>
      </c>
      <c r="D28" s="49">
        <v>30</v>
      </c>
      <c r="E28" s="50" t="s">
        <v>35</v>
      </c>
      <c r="F28" s="60" t="s">
        <v>76</v>
      </c>
      <c r="G28" s="52">
        <f t="shared" si="0"/>
        <v>180</v>
      </c>
      <c r="H28" s="52">
        <v>6</v>
      </c>
      <c r="I28" s="137"/>
      <c r="J28" s="53">
        <f t="shared" si="3"/>
        <v>0</v>
      </c>
      <c r="K28" s="54" t="str">
        <f t="shared" si="4"/>
        <v xml:space="preserve"> </v>
      </c>
      <c r="L28" s="55"/>
      <c r="M28" s="56"/>
      <c r="N28" s="56"/>
      <c r="O28" s="57"/>
      <c r="P28" s="58"/>
      <c r="Q28" s="59" t="s">
        <v>18</v>
      </c>
      <c r="R28" s="32"/>
    </row>
    <row r="29" spans="2:18" ht="24" customHeight="1" thickBot="1" x14ac:dyDescent="0.4">
      <c r="B29" s="62">
        <v>23</v>
      </c>
      <c r="C29" s="63" t="s">
        <v>77</v>
      </c>
      <c r="D29" s="64">
        <v>10</v>
      </c>
      <c r="E29" s="65" t="s">
        <v>35</v>
      </c>
      <c r="F29" s="66" t="s">
        <v>78</v>
      </c>
      <c r="G29" s="67">
        <f t="shared" si="0"/>
        <v>350</v>
      </c>
      <c r="H29" s="67">
        <v>35</v>
      </c>
      <c r="I29" s="138"/>
      <c r="J29" s="68">
        <f t="shared" si="3"/>
        <v>0</v>
      </c>
      <c r="K29" s="69" t="str">
        <f t="shared" si="4"/>
        <v xml:space="preserve"> </v>
      </c>
      <c r="L29" s="70"/>
      <c r="M29" s="71"/>
      <c r="N29" s="71"/>
      <c r="O29" s="72"/>
      <c r="P29" s="73"/>
      <c r="Q29" s="74" t="s">
        <v>18</v>
      </c>
      <c r="R29" s="32"/>
    </row>
    <row r="30" spans="2:18" ht="39" customHeight="1" x14ac:dyDescent="0.35">
      <c r="B30" s="75">
        <v>24</v>
      </c>
      <c r="C30" s="76" t="s">
        <v>37</v>
      </c>
      <c r="D30" s="77">
        <v>1000</v>
      </c>
      <c r="E30" s="78" t="s">
        <v>38</v>
      </c>
      <c r="F30" s="79" t="s">
        <v>94</v>
      </c>
      <c r="G30" s="80">
        <f t="shared" si="0"/>
        <v>18000</v>
      </c>
      <c r="H30" s="80">
        <v>18</v>
      </c>
      <c r="I30" s="139"/>
      <c r="J30" s="81">
        <f t="shared" si="3"/>
        <v>0</v>
      </c>
      <c r="K30" s="82" t="str">
        <f t="shared" si="4"/>
        <v xml:space="preserve"> </v>
      </c>
      <c r="L30" s="83" t="s">
        <v>31</v>
      </c>
      <c r="M30" s="83" t="s">
        <v>90</v>
      </c>
      <c r="N30" s="83" t="s">
        <v>91</v>
      </c>
      <c r="O30" s="57">
        <v>14</v>
      </c>
      <c r="P30" s="58"/>
      <c r="Q30" s="84" t="s">
        <v>13</v>
      </c>
      <c r="R30" s="32"/>
    </row>
    <row r="31" spans="2:18" ht="39" customHeight="1" x14ac:dyDescent="0.35">
      <c r="B31" s="47">
        <v>25</v>
      </c>
      <c r="C31" s="48" t="s">
        <v>79</v>
      </c>
      <c r="D31" s="49">
        <v>300</v>
      </c>
      <c r="E31" s="50" t="s">
        <v>80</v>
      </c>
      <c r="F31" s="60" t="s">
        <v>81</v>
      </c>
      <c r="G31" s="52">
        <f t="shared" si="0"/>
        <v>11700</v>
      </c>
      <c r="H31" s="52">
        <v>39</v>
      </c>
      <c r="I31" s="137"/>
      <c r="J31" s="53">
        <f t="shared" si="3"/>
        <v>0</v>
      </c>
      <c r="K31" s="54" t="str">
        <f t="shared" si="4"/>
        <v xml:space="preserve"> </v>
      </c>
      <c r="L31" s="83"/>
      <c r="M31" s="55"/>
      <c r="N31" s="55"/>
      <c r="O31" s="57"/>
      <c r="P31" s="58"/>
      <c r="Q31" s="59" t="s">
        <v>12</v>
      </c>
      <c r="R31" s="32"/>
    </row>
    <row r="32" spans="2:18" ht="58.5" customHeight="1" x14ac:dyDescent="0.35">
      <c r="B32" s="47">
        <v>26</v>
      </c>
      <c r="C32" s="48" t="s">
        <v>42</v>
      </c>
      <c r="D32" s="49">
        <v>12</v>
      </c>
      <c r="E32" s="50" t="s">
        <v>35</v>
      </c>
      <c r="F32" s="60" t="s">
        <v>43</v>
      </c>
      <c r="G32" s="52">
        <f t="shared" si="0"/>
        <v>1320</v>
      </c>
      <c r="H32" s="52">
        <v>110</v>
      </c>
      <c r="I32" s="137"/>
      <c r="J32" s="53">
        <f t="shared" si="3"/>
        <v>0</v>
      </c>
      <c r="K32" s="54" t="str">
        <f t="shared" si="4"/>
        <v xml:space="preserve"> </v>
      </c>
      <c r="L32" s="83"/>
      <c r="M32" s="55"/>
      <c r="N32" s="55"/>
      <c r="O32" s="57"/>
      <c r="P32" s="58"/>
      <c r="Q32" s="59" t="s">
        <v>18</v>
      </c>
      <c r="R32" s="32"/>
    </row>
    <row r="33" spans="2:18" ht="36.75" customHeight="1" x14ac:dyDescent="0.35">
      <c r="B33" s="47">
        <v>27</v>
      </c>
      <c r="C33" s="48" t="s">
        <v>82</v>
      </c>
      <c r="D33" s="49">
        <v>20</v>
      </c>
      <c r="E33" s="50" t="s">
        <v>35</v>
      </c>
      <c r="F33" s="60" t="s">
        <v>83</v>
      </c>
      <c r="G33" s="52">
        <f t="shared" si="0"/>
        <v>1000</v>
      </c>
      <c r="H33" s="52">
        <v>50</v>
      </c>
      <c r="I33" s="137"/>
      <c r="J33" s="53">
        <f t="shared" si="3"/>
        <v>0</v>
      </c>
      <c r="K33" s="54" t="str">
        <f t="shared" si="4"/>
        <v xml:space="preserve"> </v>
      </c>
      <c r="L33" s="83"/>
      <c r="M33" s="55"/>
      <c r="N33" s="55"/>
      <c r="O33" s="57"/>
      <c r="P33" s="58"/>
      <c r="Q33" s="59" t="s">
        <v>18</v>
      </c>
      <c r="R33" s="32"/>
    </row>
    <row r="34" spans="2:18" ht="36" customHeight="1" x14ac:dyDescent="0.35">
      <c r="B34" s="47">
        <v>28</v>
      </c>
      <c r="C34" s="48" t="s">
        <v>84</v>
      </c>
      <c r="D34" s="49">
        <v>4</v>
      </c>
      <c r="E34" s="50" t="s">
        <v>35</v>
      </c>
      <c r="F34" s="60" t="s">
        <v>85</v>
      </c>
      <c r="G34" s="52">
        <f t="shared" si="0"/>
        <v>2800</v>
      </c>
      <c r="H34" s="52">
        <v>700</v>
      </c>
      <c r="I34" s="137"/>
      <c r="J34" s="53">
        <f t="shared" si="3"/>
        <v>0</v>
      </c>
      <c r="K34" s="54" t="str">
        <f t="shared" si="4"/>
        <v xml:space="preserve"> </v>
      </c>
      <c r="L34" s="83"/>
      <c r="M34" s="55"/>
      <c r="N34" s="55"/>
      <c r="O34" s="57"/>
      <c r="P34" s="58"/>
      <c r="Q34" s="59" t="s">
        <v>18</v>
      </c>
      <c r="R34" s="32"/>
    </row>
    <row r="35" spans="2:18" ht="27.75" customHeight="1" thickBot="1" x14ac:dyDescent="0.4">
      <c r="B35" s="85">
        <v>29</v>
      </c>
      <c r="C35" s="86" t="s">
        <v>86</v>
      </c>
      <c r="D35" s="87">
        <v>4</v>
      </c>
      <c r="E35" s="88" t="s">
        <v>56</v>
      </c>
      <c r="F35" s="89" t="s">
        <v>87</v>
      </c>
      <c r="G35" s="90">
        <f t="shared" si="0"/>
        <v>1000</v>
      </c>
      <c r="H35" s="90">
        <v>250</v>
      </c>
      <c r="I35" s="140"/>
      <c r="J35" s="91">
        <f t="shared" si="3"/>
        <v>0</v>
      </c>
      <c r="K35" s="92" t="str">
        <f t="shared" si="4"/>
        <v xml:space="preserve"> </v>
      </c>
      <c r="L35" s="83"/>
      <c r="M35" s="55"/>
      <c r="N35" s="55"/>
      <c r="O35" s="57"/>
      <c r="P35" s="58"/>
      <c r="Q35" s="93" t="s">
        <v>10</v>
      </c>
      <c r="R35" s="32"/>
    </row>
    <row r="36" spans="2:18" ht="42.75" customHeight="1" x14ac:dyDescent="0.35">
      <c r="B36" s="94">
        <v>30</v>
      </c>
      <c r="C36" s="95" t="s">
        <v>37</v>
      </c>
      <c r="D36" s="96">
        <v>200</v>
      </c>
      <c r="E36" s="97" t="s">
        <v>38</v>
      </c>
      <c r="F36" s="98" t="s">
        <v>94</v>
      </c>
      <c r="G36" s="99">
        <f t="shared" si="0"/>
        <v>3600</v>
      </c>
      <c r="H36" s="99">
        <v>18</v>
      </c>
      <c r="I36" s="141"/>
      <c r="J36" s="100">
        <f t="shared" si="3"/>
        <v>0</v>
      </c>
      <c r="K36" s="101" t="str">
        <f t="shared" si="4"/>
        <v xml:space="preserve"> </v>
      </c>
      <c r="L36" s="102" t="s">
        <v>31</v>
      </c>
      <c r="M36" s="102" t="s">
        <v>90</v>
      </c>
      <c r="N36" s="102" t="s">
        <v>91</v>
      </c>
      <c r="O36" s="103">
        <v>14</v>
      </c>
      <c r="P36" s="104"/>
      <c r="Q36" s="105" t="s">
        <v>13</v>
      </c>
      <c r="R36" s="32"/>
    </row>
    <row r="37" spans="2:18" ht="42.75" customHeight="1" x14ac:dyDescent="0.35">
      <c r="B37" s="47">
        <v>31</v>
      </c>
      <c r="C37" s="48" t="s">
        <v>79</v>
      </c>
      <c r="D37" s="49">
        <v>60</v>
      </c>
      <c r="E37" s="50" t="s">
        <v>80</v>
      </c>
      <c r="F37" s="106" t="s">
        <v>81</v>
      </c>
      <c r="G37" s="52">
        <f t="shared" si="0"/>
        <v>2340</v>
      </c>
      <c r="H37" s="52">
        <v>39</v>
      </c>
      <c r="I37" s="137"/>
      <c r="J37" s="53">
        <f t="shared" si="3"/>
        <v>0</v>
      </c>
      <c r="K37" s="54" t="str">
        <f t="shared" si="4"/>
        <v xml:space="preserve"> </v>
      </c>
      <c r="L37" s="83"/>
      <c r="M37" s="55"/>
      <c r="N37" s="55"/>
      <c r="O37" s="57"/>
      <c r="P37" s="58"/>
      <c r="Q37" s="59" t="s">
        <v>12</v>
      </c>
      <c r="R37" s="32"/>
    </row>
    <row r="38" spans="2:18" ht="59.25" customHeight="1" x14ac:dyDescent="0.35">
      <c r="B38" s="47">
        <v>32</v>
      </c>
      <c r="C38" s="48" t="s">
        <v>42</v>
      </c>
      <c r="D38" s="49">
        <v>3</v>
      </c>
      <c r="E38" s="50" t="s">
        <v>35</v>
      </c>
      <c r="F38" s="106" t="s">
        <v>43</v>
      </c>
      <c r="G38" s="52">
        <f t="shared" si="0"/>
        <v>330</v>
      </c>
      <c r="H38" s="52">
        <v>110</v>
      </c>
      <c r="I38" s="137"/>
      <c r="J38" s="53">
        <f t="shared" si="3"/>
        <v>0</v>
      </c>
      <c r="K38" s="54" t="str">
        <f t="shared" si="4"/>
        <v xml:space="preserve"> </v>
      </c>
      <c r="L38" s="83"/>
      <c r="M38" s="55"/>
      <c r="N38" s="55"/>
      <c r="O38" s="57"/>
      <c r="P38" s="58"/>
      <c r="Q38" s="59" t="s">
        <v>18</v>
      </c>
      <c r="R38" s="32"/>
    </row>
    <row r="39" spans="2:18" ht="38.25" customHeight="1" x14ac:dyDescent="0.35">
      <c r="B39" s="47">
        <v>33</v>
      </c>
      <c r="C39" s="48" t="s">
        <v>82</v>
      </c>
      <c r="D39" s="49">
        <v>5</v>
      </c>
      <c r="E39" s="50" t="s">
        <v>35</v>
      </c>
      <c r="F39" s="60" t="s">
        <v>83</v>
      </c>
      <c r="G39" s="52">
        <f t="shared" si="0"/>
        <v>250</v>
      </c>
      <c r="H39" s="52">
        <v>50</v>
      </c>
      <c r="I39" s="137"/>
      <c r="J39" s="53">
        <f t="shared" si="3"/>
        <v>0</v>
      </c>
      <c r="K39" s="54" t="str">
        <f t="shared" si="4"/>
        <v xml:space="preserve"> </v>
      </c>
      <c r="L39" s="83"/>
      <c r="M39" s="55"/>
      <c r="N39" s="55"/>
      <c r="O39" s="57"/>
      <c r="P39" s="58"/>
      <c r="Q39" s="59" t="s">
        <v>18</v>
      </c>
      <c r="R39" s="32"/>
    </row>
    <row r="40" spans="2:18" ht="44.25" customHeight="1" thickBot="1" x14ac:dyDescent="0.4">
      <c r="B40" s="62">
        <v>34</v>
      </c>
      <c r="C40" s="63" t="s">
        <v>84</v>
      </c>
      <c r="D40" s="64">
        <v>1</v>
      </c>
      <c r="E40" s="65" t="s">
        <v>35</v>
      </c>
      <c r="F40" s="66" t="s">
        <v>85</v>
      </c>
      <c r="G40" s="67">
        <f t="shared" si="0"/>
        <v>700</v>
      </c>
      <c r="H40" s="67">
        <v>700</v>
      </c>
      <c r="I40" s="138"/>
      <c r="J40" s="68">
        <f t="shared" si="3"/>
        <v>0</v>
      </c>
      <c r="K40" s="69" t="str">
        <f t="shared" si="4"/>
        <v xml:space="preserve"> </v>
      </c>
      <c r="L40" s="107"/>
      <c r="M40" s="70"/>
      <c r="N40" s="70"/>
      <c r="O40" s="72"/>
      <c r="P40" s="73"/>
      <c r="Q40" s="74" t="s">
        <v>18</v>
      </c>
      <c r="R40" s="32"/>
    </row>
    <row r="41" spans="2:18" ht="45" customHeight="1" x14ac:dyDescent="0.35">
      <c r="B41" s="75">
        <v>35</v>
      </c>
      <c r="C41" s="76" t="s">
        <v>37</v>
      </c>
      <c r="D41" s="77">
        <v>200</v>
      </c>
      <c r="E41" s="78" t="s">
        <v>38</v>
      </c>
      <c r="F41" s="79" t="s">
        <v>94</v>
      </c>
      <c r="G41" s="80">
        <f t="shared" si="0"/>
        <v>3600</v>
      </c>
      <c r="H41" s="80">
        <v>18</v>
      </c>
      <c r="I41" s="139"/>
      <c r="J41" s="81">
        <f t="shared" si="3"/>
        <v>0</v>
      </c>
      <c r="K41" s="82" t="str">
        <f t="shared" si="4"/>
        <v xml:space="preserve"> </v>
      </c>
      <c r="L41" s="83" t="s">
        <v>31</v>
      </c>
      <c r="M41" s="83" t="s">
        <v>90</v>
      </c>
      <c r="N41" s="83" t="s">
        <v>91</v>
      </c>
      <c r="O41" s="57">
        <v>14</v>
      </c>
      <c r="P41" s="58"/>
      <c r="Q41" s="84" t="s">
        <v>13</v>
      </c>
      <c r="R41" s="32"/>
    </row>
    <row r="42" spans="2:18" ht="45.75" customHeight="1" x14ac:dyDescent="0.35">
      <c r="B42" s="47">
        <v>36</v>
      </c>
      <c r="C42" s="48" t="s">
        <v>79</v>
      </c>
      <c r="D42" s="49">
        <v>60</v>
      </c>
      <c r="E42" s="50" t="s">
        <v>80</v>
      </c>
      <c r="F42" s="60" t="s">
        <v>81</v>
      </c>
      <c r="G42" s="52">
        <f t="shared" si="0"/>
        <v>2340</v>
      </c>
      <c r="H42" s="52">
        <v>39</v>
      </c>
      <c r="I42" s="137"/>
      <c r="J42" s="53">
        <f t="shared" si="3"/>
        <v>0</v>
      </c>
      <c r="K42" s="54" t="str">
        <f t="shared" si="4"/>
        <v xml:space="preserve"> </v>
      </c>
      <c r="L42" s="83"/>
      <c r="M42" s="58"/>
      <c r="N42" s="58"/>
      <c r="O42" s="57"/>
      <c r="P42" s="58"/>
      <c r="Q42" s="59" t="s">
        <v>12</v>
      </c>
      <c r="R42" s="32"/>
    </row>
    <row r="43" spans="2:18" ht="54" customHeight="1" x14ac:dyDescent="0.35">
      <c r="B43" s="47">
        <v>37</v>
      </c>
      <c r="C43" s="48" t="s">
        <v>42</v>
      </c>
      <c r="D43" s="49">
        <v>3</v>
      </c>
      <c r="E43" s="50" t="s">
        <v>35</v>
      </c>
      <c r="F43" s="60" t="s">
        <v>43</v>
      </c>
      <c r="G43" s="52">
        <f t="shared" si="0"/>
        <v>330</v>
      </c>
      <c r="H43" s="52">
        <v>110</v>
      </c>
      <c r="I43" s="137"/>
      <c r="J43" s="53">
        <f t="shared" si="3"/>
        <v>0</v>
      </c>
      <c r="K43" s="54" t="str">
        <f t="shared" si="4"/>
        <v xml:space="preserve"> </v>
      </c>
      <c r="L43" s="83"/>
      <c r="M43" s="58"/>
      <c r="N43" s="58"/>
      <c r="O43" s="57"/>
      <c r="P43" s="58"/>
      <c r="Q43" s="59" t="s">
        <v>18</v>
      </c>
      <c r="R43" s="32"/>
    </row>
    <row r="44" spans="2:18" ht="39" customHeight="1" x14ac:dyDescent="0.35">
      <c r="B44" s="47">
        <v>38</v>
      </c>
      <c r="C44" s="48" t="s">
        <v>82</v>
      </c>
      <c r="D44" s="49">
        <v>5</v>
      </c>
      <c r="E44" s="50" t="s">
        <v>35</v>
      </c>
      <c r="F44" s="60" t="s">
        <v>83</v>
      </c>
      <c r="G44" s="52">
        <f t="shared" si="0"/>
        <v>250</v>
      </c>
      <c r="H44" s="52">
        <v>50</v>
      </c>
      <c r="I44" s="137"/>
      <c r="J44" s="53">
        <f t="shared" si="3"/>
        <v>0</v>
      </c>
      <c r="K44" s="54" t="str">
        <f t="shared" si="4"/>
        <v xml:space="preserve"> </v>
      </c>
      <c r="L44" s="83"/>
      <c r="M44" s="58"/>
      <c r="N44" s="58"/>
      <c r="O44" s="57"/>
      <c r="P44" s="58"/>
      <c r="Q44" s="59" t="s">
        <v>18</v>
      </c>
      <c r="R44" s="32"/>
    </row>
    <row r="45" spans="2:18" ht="43.5" customHeight="1" thickBot="1" x14ac:dyDescent="0.4">
      <c r="B45" s="108">
        <v>39</v>
      </c>
      <c r="C45" s="109" t="s">
        <v>84</v>
      </c>
      <c r="D45" s="110">
        <v>1</v>
      </c>
      <c r="E45" s="111" t="s">
        <v>35</v>
      </c>
      <c r="F45" s="112" t="s">
        <v>85</v>
      </c>
      <c r="G45" s="113">
        <f t="shared" si="0"/>
        <v>700</v>
      </c>
      <c r="H45" s="113">
        <v>700</v>
      </c>
      <c r="I45" s="142"/>
      <c r="J45" s="114">
        <f t="shared" si="3"/>
        <v>0</v>
      </c>
      <c r="K45" s="115" t="str">
        <f t="shared" si="4"/>
        <v xml:space="preserve"> </v>
      </c>
      <c r="L45" s="116"/>
      <c r="M45" s="117"/>
      <c r="N45" s="117"/>
      <c r="O45" s="118"/>
      <c r="P45" s="117"/>
      <c r="Q45" s="119" t="s">
        <v>18</v>
      </c>
      <c r="R45" s="32"/>
    </row>
    <row r="46" spans="2:18" ht="13.5" customHeight="1" thickTop="1" thickBot="1" x14ac:dyDescent="0.4">
      <c r="C46" s="8"/>
      <c r="D46" s="8"/>
      <c r="E46" s="8"/>
      <c r="F46" s="8"/>
      <c r="G46" s="8"/>
      <c r="J46" s="120"/>
    </row>
    <row r="47" spans="2:18" ht="60.75" customHeight="1" thickTop="1" thickBot="1" x14ac:dyDescent="0.4">
      <c r="B47" s="121" t="s">
        <v>7</v>
      </c>
      <c r="C47" s="122"/>
      <c r="D47" s="122"/>
      <c r="E47" s="122"/>
      <c r="F47" s="122"/>
      <c r="G47" s="123"/>
      <c r="H47" s="124" t="s">
        <v>8</v>
      </c>
      <c r="I47" s="125" t="s">
        <v>9</v>
      </c>
      <c r="J47" s="126"/>
      <c r="K47" s="127"/>
      <c r="L47" s="24"/>
      <c r="M47" s="24"/>
      <c r="N47" s="24"/>
      <c r="O47" s="24"/>
      <c r="P47" s="24"/>
      <c r="Q47" s="128"/>
    </row>
    <row r="48" spans="2:18" ht="33" customHeight="1" thickTop="1" thickBot="1" x14ac:dyDescent="0.4">
      <c r="B48" s="129" t="s">
        <v>30</v>
      </c>
      <c r="C48" s="129"/>
      <c r="D48" s="129"/>
      <c r="E48" s="129"/>
      <c r="F48" s="129"/>
      <c r="G48" s="130"/>
      <c r="H48" s="131">
        <f>SUM(G7:G45)</f>
        <v>91067</v>
      </c>
      <c r="I48" s="132">
        <f>SUM(J7:J45)</f>
        <v>0</v>
      </c>
      <c r="J48" s="133"/>
      <c r="K48" s="134"/>
    </row>
    <row r="49" ht="14.25" customHeight="1" thickTop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</sheetData>
  <sheetProtection algorithmName="SHA-512" hashValue="x3mEU/XU2oHtIhvnOPETiHbrDqRBaoxacUCat9C4tgLdVvx23Rcu8f/2DUTQZ1IB2zHciF5qTZc9SH02VrrcuA==" saltValue="vPXTGtv65QT4rQZxXan0Qw==" spinCount="100000" sheet="1" objects="1" scenarios="1" selectLockedCells="1"/>
  <mergeCells count="28">
    <mergeCell ref="B48:F48"/>
    <mergeCell ref="I48:K48"/>
    <mergeCell ref="B1:D1"/>
    <mergeCell ref="B47:F47"/>
    <mergeCell ref="I47:K47"/>
    <mergeCell ref="B3:C4"/>
    <mergeCell ref="D3:E4"/>
    <mergeCell ref="F3:F4"/>
    <mergeCell ref="L30:L35"/>
    <mergeCell ref="M30:M35"/>
    <mergeCell ref="N30:N35"/>
    <mergeCell ref="O30:O35"/>
    <mergeCell ref="P30:P35"/>
    <mergeCell ref="L7:L29"/>
    <mergeCell ref="M7:M29"/>
    <mergeCell ref="N7:N29"/>
    <mergeCell ref="M36:M40"/>
    <mergeCell ref="N36:N40"/>
    <mergeCell ref="O7:O29"/>
    <mergeCell ref="P7:P29"/>
    <mergeCell ref="O36:O40"/>
    <mergeCell ref="P36:P40"/>
    <mergeCell ref="L41:L45"/>
    <mergeCell ref="M41:M45"/>
    <mergeCell ref="N41:N45"/>
    <mergeCell ref="O41:O45"/>
    <mergeCell ref="P41:P45"/>
    <mergeCell ref="L36:L40"/>
  </mergeCells>
  <conditionalFormatting sqref="B7:B45 D7:D45">
    <cfRule type="containsBlanks" dxfId="9" priority="45">
      <formula>LEN(TRIM(B7))=0</formula>
    </cfRule>
  </conditionalFormatting>
  <conditionalFormatting sqref="B7:B45">
    <cfRule type="cellIs" dxfId="8" priority="39" operator="greaterThanOrEqual">
      <formula>1</formula>
    </cfRule>
  </conditionalFormatting>
  <conditionalFormatting sqref="K7:K45">
    <cfRule type="cellIs" dxfId="7" priority="36" operator="equal">
      <formula>"VYHOVUJE"</formula>
    </cfRule>
  </conditionalFormatting>
  <conditionalFormatting sqref="K7:K45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45">
    <cfRule type="containsBlanks" dxfId="2" priority="3">
      <formula>LEN(TRIM(I8))=0</formula>
    </cfRule>
  </conditionalFormatting>
  <conditionalFormatting sqref="I8:I45">
    <cfRule type="notContainsBlanks" dxfId="1" priority="2">
      <formula>LEN(TRIM(I8))&gt;0</formula>
    </cfRule>
  </conditionalFormatting>
  <conditionalFormatting sqref="I8:I45">
    <cfRule type="notContainsBlanks" dxfId="0" priority="1">
      <formula>LEN(TRIM(I8))&gt;0</formula>
    </cfRule>
  </conditionalFormatting>
  <dataValidations count="1">
    <dataValidation type="list" showInputMessage="1" showErrorMessage="1" sqref="E7:E4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2022-03-17T12:00:13Z</cp:lastPrinted>
  <dcterms:created xsi:type="dcterms:W3CDTF">2014-03-05T12:43:32Z</dcterms:created>
  <dcterms:modified xsi:type="dcterms:W3CDTF">2022-03-17T12:05:08Z</dcterms:modified>
</cp:coreProperties>
</file>